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<sst xmlns="http://schemas.openxmlformats.org/spreadsheetml/2006/main" count="45" uniqueCount="33">
  <si>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</si>
  <si>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</si>
  <si>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</si>
  <si>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</si>
  <si>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</si>
  <si>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</si>
  <si>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</si>
  <si>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</si>
  <si>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</si>
  <si>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</si>
  <si>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</si>
  <si>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</si>
  <si>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</si>
  <si>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</si>
  <si>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</si>
  <si>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</si>
  <si>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</si>
  <si>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</si>
  <si>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</si>
  <si>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</si>
  <si>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</si>
  <si>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</si>
  <si>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</si>
  <si>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</si>
  <si>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</si>
  <si>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</si>
  <si>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</si>
  <si>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</si>
  <si>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Оплата інших енергоносіїв</t>
  </si>
  <si>
    <t>Спец.фонд/01 
Бюджет розвитку 0617363
соціально-економічний розвиток</t>
  </si>
  <si>
    <t>за І півріччя 2019 року</t>
  </si>
  <si>
    <t>НВК ЗЗСО №1</t>
  </si>
  <si>
    <t>Кошторисні призначення та касові видатки НВК ЗЗСО №1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</si>
</sst>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Border="1" applyAlignment="1">
      <alignment horizontal="right" vertical="center" wrapText="1" indent="1"/>
    </xf>
    <xf numFmtId="171" fontId="11" fillId="0" borderId="34" xfId="0" applyNumberFormat="1" applyFont="1" applyBorder="1" applyAlignment="1">
      <alignment horizontal="right" vertical="center" wrapText="1" indent="1"/>
    </xf>
    <xf numFmtId="171" fontId="11" fillId="0" borderId="42" xfId="0" applyNumberFormat="1" applyFont="1" applyBorder="1" applyAlignment="1">
      <alignment horizontal="right" vertical="center" wrapText="1" indent="1"/>
    </xf>
    <xf numFmtId="171" fontId="11" fillId="0" borderId="43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7" xfId="0" applyNumberFormat="1" applyFont="1" applyFill="1" applyBorder="1" applyAlignment="1">
      <alignment horizontal="center" vertical="center" wrapText="1"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33" borderId="40" xfId="0" applyNumberFormat="1" applyFont="1" applyFill="1" applyBorder="1" applyAlignment="1">
      <alignment horizontal="right" vertical="center" wrapText="1" indent="1"/>
    </xf>
    <xf numFmtId="171" fontId="9" fillId="33" borderId="44" xfId="0" applyNumberFormat="1" applyFont="1" applyFill="1" applyBorder="1" applyAlignment="1">
      <alignment horizontal="right" vertical="center" wrapText="1" indent="1"/>
    </xf>
    <xf numFmtId="0" fontId="11" fillId="0" borderId="33" xfId="0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45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 wrapText="1" indent="1"/>
    </xf>
    <xf numFmtId="0" fontId="11" fillId="0" borderId="27" xfId="0" applyFont="1" applyBorder="1" applyAlignment="1">
      <alignment horizontal="left" vertical="top" wrapText="1" inden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55" zoomScaleNormal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4" sqref="E34"/>
    </sheetView>
  </sheetViews>
  <sheetFormatPr defaultColWidth="9.00390625" defaultRowHeight="12.75"/>
  <cols>
    <col min="1" max="1" width="11.00390625" style="28" customWidth="1"/>
    <col min="2" max="2" width="8.25390625" style="6" customWidth="1"/>
    <col min="3" max="3" width="16.00390625" style="2" customWidth="1"/>
    <col min="4" max="4" width="33.25390625" style="1" customWidth="1"/>
    <col min="5" max="5" width="22.625" style="1" customWidth="1"/>
    <col min="6" max="6" width="22.25390625" style="2" customWidth="1"/>
    <col min="7" max="7" width="22.00390625" style="2" customWidth="1"/>
    <col min="8" max="8" width="22.625" style="2" customWidth="1"/>
    <col min="9" max="9" width="21.125" style="1" hidden="1" customWidth="1"/>
    <col min="10" max="10" width="20.875" style="2" hidden="1" customWidth="1"/>
    <col min="11" max="11" width="21.125" style="1" customWidth="1"/>
    <col min="12" max="14" width="21.125" style="2" customWidth="1"/>
    <col min="15" max="15" width="21.125" style="1" customWidth="1"/>
    <col min="16" max="16" width="21.125" style="2" customWidth="1"/>
    <col min="17" max="17" width="21.125" style="1" customWidth="1"/>
    <col min="18" max="18" width="21.12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15" customHeight="1">
      <c r="A1" s="25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12.75" customHeight="1">
      <c r="A2" s="25"/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58"/>
      <c r="R2" s="58"/>
    </row>
    <row r="3" spans="1:18" s="3" customFormat="1" ht="12" customHeight="1">
      <c r="A3" s="2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58"/>
      <c r="R3" s="58"/>
    </row>
    <row r="4" spans="1:18" s="3" customFormat="1" ht="25.5" customHeight="1">
      <c r="A4" s="25"/>
      <c r="B4" s="73" t="s">
        <v>30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58"/>
      <c r="R4" s="58"/>
    </row>
    <row r="5" spans="1:25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52.5" customHeight="1" thickBot="1">
      <c r="A6" s="77" t="s">
        <v>16</v>
      </c>
      <c r="B6" s="79" t="s">
        <v>14</v>
      </c>
      <c r="C6" s="81" t="s">
        <v>0</v>
      </c>
      <c r="D6" s="82"/>
      <c r="E6" s="85" t="s">
        <v>17</v>
      </c>
      <c r="F6" s="86"/>
      <c r="G6" s="85" t="s">
        <v>25</v>
      </c>
      <c r="H6" s="86"/>
      <c r="I6" s="76" t="s">
        <v>26</v>
      </c>
      <c r="J6" s="75"/>
      <c r="K6" s="76" t="s">
        <v>24</v>
      </c>
      <c r="L6" s="75"/>
      <c r="M6" s="74" t="s">
        <v>23</v>
      </c>
      <c r="N6" s="75"/>
      <c r="O6" s="76" t="s">
        <v>27</v>
      </c>
      <c r="P6" s="75"/>
      <c r="Q6" s="94" t="s">
        <v>29</v>
      </c>
      <c r="R6" s="95"/>
    </row>
    <row r="7" spans="1:18" s="3" customFormat="1" ht="22.5" customHeight="1" thickBot="1">
      <c r="A7" s="78"/>
      <c r="B7" s="80"/>
      <c r="C7" s="83"/>
      <c r="D7" s="84"/>
      <c r="E7" s="29" t="s">
        <v>21</v>
      </c>
      <c r="F7" s="30" t="s">
        <v>15</v>
      </c>
      <c r="G7" s="29" t="s">
        <v>21</v>
      </c>
      <c r="H7" s="31" t="s">
        <v>15</v>
      </c>
      <c r="I7" s="29" t="s">
        <v>21</v>
      </c>
      <c r="J7" s="32" t="s">
        <v>15</v>
      </c>
      <c r="K7" s="29" t="s">
        <v>21</v>
      </c>
      <c r="L7" s="32" t="s">
        <v>15</v>
      </c>
      <c r="M7" s="31" t="s">
        <v>21</v>
      </c>
      <c r="N7" s="34" t="s">
        <v>15</v>
      </c>
      <c r="O7" s="33" t="s">
        <v>21</v>
      </c>
      <c r="P7" s="34" t="s">
        <v>15</v>
      </c>
      <c r="Q7" s="59" t="s">
        <v>21</v>
      </c>
      <c r="R7" s="60" t="s">
        <v>15</v>
      </c>
    </row>
    <row r="8" spans="1:18" s="7" customFormat="1" ht="15" thickBot="1">
      <c r="A8" s="26">
        <v>1</v>
      </c>
      <c r="B8" s="17">
        <v>2</v>
      </c>
      <c r="C8" s="87">
        <v>3</v>
      </c>
      <c r="D8" s="88"/>
      <c r="E8" s="18">
        <v>4</v>
      </c>
      <c r="F8" s="15">
        <v>5</v>
      </c>
      <c r="G8" s="19">
        <v>6</v>
      </c>
      <c r="H8" s="14">
        <v>7</v>
      </c>
      <c r="I8" s="19">
        <v>8</v>
      </c>
      <c r="J8" s="15">
        <v>9</v>
      </c>
      <c r="K8" s="19">
        <v>8</v>
      </c>
      <c r="L8" s="15">
        <v>9</v>
      </c>
      <c r="M8" s="14">
        <v>10</v>
      </c>
      <c r="N8" s="13">
        <v>11</v>
      </c>
      <c r="O8" s="14">
        <v>12</v>
      </c>
      <c r="P8" s="13">
        <v>13</v>
      </c>
      <c r="Q8" s="14">
        <v>12</v>
      </c>
      <c r="R8" s="13">
        <v>13</v>
      </c>
    </row>
    <row r="9" spans="1:24" ht="18.75" customHeight="1">
      <c r="A9" s="91" t="s">
        <v>31</v>
      </c>
      <c r="B9" s="16">
        <v>2111</v>
      </c>
      <c r="C9" s="89" t="s">
        <v>1</v>
      </c>
      <c r="D9" s="90"/>
      <c r="E9" s="24">
        <f>G9+I9+K9+M9+O9+Q9</f>
        <v>5636120</v>
      </c>
      <c r="F9" s="54">
        <f>H9+J9+L9+N9+P9+R9</f>
        <v>5511776.640000001</v>
      </c>
      <c r="G9" s="45">
        <v>5636120</v>
      </c>
      <c r="H9" s="46">
        <v>5511776.640000001</v>
      </c>
      <c r="I9" s="36">
        <v>0</v>
      </c>
      <c r="J9" s="37">
        <v>0</v>
      </c>
      <c r="K9" s="41">
        <v>0</v>
      </c>
      <c r="L9" s="42">
        <v>0</v>
      </c>
      <c r="M9" s="35">
        <v>0</v>
      </c>
      <c r="N9" s="38">
        <v>0</v>
      </c>
      <c r="O9" s="39">
        <v>0</v>
      </c>
      <c r="P9" s="40">
        <v>0</v>
      </c>
      <c r="Q9" s="61">
        <v>0</v>
      </c>
      <c r="R9" s="62">
        <v>0</v>
      </c>
      <c r="S9" s="1"/>
      <c r="T9" s="1"/>
      <c r="V9" s="1"/>
      <c r="W9" s="1"/>
      <c r="X9" s="1"/>
    </row>
    <row r="10" spans="1:24" ht="18.75" customHeight="1">
      <c r="A10" s="92"/>
      <c r="B10" s="10">
        <v>2120</v>
      </c>
      <c r="C10" s="69" t="s">
        <v>11</v>
      </c>
      <c r="D10" s="70"/>
      <c r="E10" s="20">
        <f aca="true" t="shared" si="0" ref="E10:F25">G10+I10+K10+M10+O10+Q10</f>
        <v>1272600</v>
      </c>
      <c r="F10" s="55">
        <f t="shared" si="0"/>
        <v>1216673.96</v>
      </c>
      <c r="G10" s="45">
        <v>1272600</v>
      </c>
      <c r="H10" s="46">
        <v>1216673.96</v>
      </c>
      <c r="I10" s="41">
        <v>0</v>
      </c>
      <c r="J10" s="42">
        <v>0</v>
      </c>
      <c r="K10" s="41">
        <v>0</v>
      </c>
      <c r="L10" s="42">
        <v>0</v>
      </c>
      <c r="M10" s="35">
        <v>0</v>
      </c>
      <c r="N10" s="38">
        <v>0</v>
      </c>
      <c r="O10" s="43">
        <v>0</v>
      </c>
      <c r="P10" s="44">
        <v>0</v>
      </c>
      <c r="Q10" s="63">
        <v>0</v>
      </c>
      <c r="R10" s="64">
        <v>0</v>
      </c>
      <c r="S10" s="1"/>
      <c r="T10" s="1"/>
      <c r="V10" s="1"/>
      <c r="W10" s="1"/>
      <c r="X10" s="1"/>
    </row>
    <row r="11" spans="1:24" ht="18.75" customHeight="1">
      <c r="A11" s="92"/>
      <c r="B11" s="10">
        <v>2210</v>
      </c>
      <c r="C11" s="69" t="s">
        <v>2</v>
      </c>
      <c r="D11" s="70"/>
      <c r="E11" s="20">
        <f t="shared" si="0"/>
        <v>259700</v>
      </c>
      <c r="F11" s="55">
        <f t="shared" si="0"/>
        <v>208523.83000000002</v>
      </c>
      <c r="G11" s="45">
        <v>259280</v>
      </c>
      <c r="H11" s="46">
        <v>208103.83000000002</v>
      </c>
      <c r="I11" s="41">
        <v>0</v>
      </c>
      <c r="J11" s="42">
        <v>0</v>
      </c>
      <c r="K11" s="41">
        <v>0</v>
      </c>
      <c r="L11" s="42"/>
      <c r="M11" s="35">
        <v>420</v>
      </c>
      <c r="N11" s="38">
        <v>420</v>
      </c>
      <c r="O11" s="43">
        <v>0</v>
      </c>
      <c r="P11" s="44">
        <v>0</v>
      </c>
      <c r="Q11" s="63">
        <v>0</v>
      </c>
      <c r="R11" s="64">
        <v>0</v>
      </c>
      <c r="S11" s="1"/>
      <c r="T11" s="1"/>
      <c r="V11" s="1"/>
      <c r="W11" s="1"/>
      <c r="X11" s="1"/>
    </row>
    <row r="12" spans="1:24" ht="18.75" customHeight="1">
      <c r="A12" s="92"/>
      <c r="B12" s="10">
        <v>2230</v>
      </c>
      <c r="C12" s="69" t="s">
        <v>3</v>
      </c>
      <c r="D12" s="70"/>
      <c r="E12" s="20">
        <f t="shared" si="0"/>
        <v>277800</v>
      </c>
      <c r="F12" s="55">
        <f t="shared" si="0"/>
        <v>262199</v>
      </c>
      <c r="G12" s="45">
        <v>255800</v>
      </c>
      <c r="H12" s="46">
        <v>240625</v>
      </c>
      <c r="I12" s="41">
        <v>0</v>
      </c>
      <c r="J12" s="42">
        <v>0</v>
      </c>
      <c r="K12" s="41">
        <v>22000</v>
      </c>
      <c r="L12" s="38">
        <v>21574</v>
      </c>
      <c r="M12" s="35">
        <v>0</v>
      </c>
      <c r="N12" s="38"/>
      <c r="O12" s="43">
        <v>0</v>
      </c>
      <c r="P12" s="44">
        <v>0</v>
      </c>
      <c r="Q12" s="63">
        <v>0</v>
      </c>
      <c r="R12" s="64">
        <v>0</v>
      </c>
      <c r="S12" s="1"/>
      <c r="T12" s="1"/>
      <c r="V12" s="1"/>
      <c r="W12" s="1"/>
      <c r="X12" s="1"/>
    </row>
    <row r="13" spans="1:24" ht="18.75" customHeight="1">
      <c r="A13" s="92"/>
      <c r="B13" s="10">
        <v>2240</v>
      </c>
      <c r="C13" s="69" t="s">
        <v>4</v>
      </c>
      <c r="D13" s="70"/>
      <c r="E13" s="20">
        <f t="shared" si="0"/>
        <v>149950</v>
      </c>
      <c r="F13" s="55">
        <f t="shared" si="0"/>
        <v>86000.37</v>
      </c>
      <c r="G13" s="45">
        <v>149950</v>
      </c>
      <c r="H13" s="46">
        <v>86000.37</v>
      </c>
      <c r="I13" s="41">
        <v>0</v>
      </c>
      <c r="J13" s="42">
        <v>0</v>
      </c>
      <c r="K13" s="41">
        <v>0</v>
      </c>
      <c r="L13" s="38">
        <v>0</v>
      </c>
      <c r="M13" s="35">
        <v>0</v>
      </c>
      <c r="N13" s="38"/>
      <c r="O13" s="43">
        <v>0</v>
      </c>
      <c r="P13" s="44">
        <v>0</v>
      </c>
      <c r="Q13" s="63">
        <v>0</v>
      </c>
      <c r="R13" s="64">
        <v>0</v>
      </c>
      <c r="S13" s="1"/>
      <c r="T13" s="1"/>
      <c r="V13" s="1"/>
      <c r="W13" s="1"/>
      <c r="X13" s="1"/>
    </row>
    <row r="14" spans="1:24" ht="18.75" customHeight="1">
      <c r="A14" s="92"/>
      <c r="B14" s="10">
        <v>2250</v>
      </c>
      <c r="C14" s="69" t="s">
        <v>12</v>
      </c>
      <c r="D14" s="70"/>
      <c r="E14" s="20">
        <f t="shared" si="0"/>
        <v>45435</v>
      </c>
      <c r="F14" s="55">
        <f t="shared" si="0"/>
        <v>41586.86</v>
      </c>
      <c r="G14" s="45">
        <v>45435</v>
      </c>
      <c r="H14" s="46">
        <v>41586.86</v>
      </c>
      <c r="I14" s="41">
        <v>0</v>
      </c>
      <c r="J14" s="42">
        <v>0</v>
      </c>
      <c r="K14" s="41">
        <v>0</v>
      </c>
      <c r="L14" s="38">
        <v>0</v>
      </c>
      <c r="M14" s="35">
        <v>0</v>
      </c>
      <c r="N14" s="38"/>
      <c r="O14" s="43">
        <v>0</v>
      </c>
      <c r="P14" s="44">
        <v>0</v>
      </c>
      <c r="Q14" s="63">
        <v>0</v>
      </c>
      <c r="R14" s="64">
        <v>0</v>
      </c>
      <c r="S14" s="1"/>
      <c r="T14" s="1"/>
      <c r="V14" s="1"/>
      <c r="W14" s="1"/>
      <c r="X14" s="1"/>
    </row>
    <row r="15" spans="1:24" ht="18.75" customHeight="1">
      <c r="A15" s="92"/>
      <c r="B15" s="10">
        <v>2271</v>
      </c>
      <c r="C15" s="69" t="s">
        <v>5</v>
      </c>
      <c r="D15" s="70"/>
      <c r="E15" s="20">
        <f t="shared" si="0"/>
        <v>681975</v>
      </c>
      <c r="F15" s="55">
        <f t="shared" si="0"/>
        <v>467427.31999999995</v>
      </c>
      <c r="G15" s="45">
        <v>681920</v>
      </c>
      <c r="H15" s="46">
        <v>467373.19999999995</v>
      </c>
      <c r="I15" s="41">
        <v>0</v>
      </c>
      <c r="J15" s="42">
        <v>0</v>
      </c>
      <c r="K15" s="41">
        <v>55</v>
      </c>
      <c r="L15" s="38">
        <v>54.120000000000005</v>
      </c>
      <c r="M15" s="35">
        <v>0</v>
      </c>
      <c r="N15" s="38"/>
      <c r="O15" s="43">
        <v>0</v>
      </c>
      <c r="P15" s="44">
        <v>0</v>
      </c>
      <c r="Q15" s="63">
        <v>0</v>
      </c>
      <c r="R15" s="64">
        <v>0</v>
      </c>
      <c r="S15" s="1"/>
      <c r="T15" s="1"/>
      <c r="V15" s="1"/>
      <c r="W15" s="1"/>
      <c r="X15" s="1"/>
    </row>
    <row r="16" spans="1:24" ht="18.75" customHeight="1">
      <c r="A16" s="92"/>
      <c r="B16" s="10">
        <v>2272</v>
      </c>
      <c r="C16" s="69" t="s">
        <v>6</v>
      </c>
      <c r="D16" s="70"/>
      <c r="E16" s="20">
        <f t="shared" si="0"/>
        <v>13440</v>
      </c>
      <c r="F16" s="55">
        <f t="shared" si="0"/>
        <v>12396.41</v>
      </c>
      <c r="G16" s="45">
        <v>13440</v>
      </c>
      <c r="H16" s="46">
        <v>12396.41</v>
      </c>
      <c r="I16" s="41">
        <v>0</v>
      </c>
      <c r="J16" s="42">
        <v>0</v>
      </c>
      <c r="K16" s="41">
        <v>0</v>
      </c>
      <c r="L16" s="38">
        <v>0</v>
      </c>
      <c r="M16" s="35">
        <v>0</v>
      </c>
      <c r="N16" s="38"/>
      <c r="O16" s="43">
        <v>0</v>
      </c>
      <c r="P16" s="44">
        <v>0</v>
      </c>
      <c r="Q16" s="63">
        <v>0</v>
      </c>
      <c r="R16" s="64">
        <v>0</v>
      </c>
      <c r="S16" s="1"/>
      <c r="T16" s="1"/>
      <c r="V16" s="1"/>
      <c r="W16" s="1"/>
      <c r="X16" s="1"/>
    </row>
    <row r="17" spans="1:24" ht="18.75" customHeight="1">
      <c r="A17" s="92"/>
      <c r="B17" s="10">
        <v>2273</v>
      </c>
      <c r="C17" s="69" t="s">
        <v>7</v>
      </c>
      <c r="D17" s="70"/>
      <c r="E17" s="20">
        <f t="shared" si="0"/>
        <v>64170</v>
      </c>
      <c r="F17" s="55">
        <f t="shared" si="0"/>
        <v>29085.39</v>
      </c>
      <c r="G17" s="45">
        <v>64100</v>
      </c>
      <c r="H17" s="46">
        <v>29020.23</v>
      </c>
      <c r="I17" s="41">
        <v>0</v>
      </c>
      <c r="J17" s="42">
        <v>0</v>
      </c>
      <c r="K17" s="41">
        <v>70</v>
      </c>
      <c r="L17" s="38">
        <v>65.16</v>
      </c>
      <c r="M17" s="35">
        <v>0</v>
      </c>
      <c r="N17" s="38"/>
      <c r="O17" s="43">
        <v>0</v>
      </c>
      <c r="P17" s="44">
        <v>0</v>
      </c>
      <c r="Q17" s="63">
        <v>0</v>
      </c>
      <c r="R17" s="64">
        <v>0</v>
      </c>
      <c r="S17" s="1"/>
      <c r="T17" s="1"/>
      <c r="V17" s="1"/>
      <c r="W17" s="1"/>
      <c r="X17" s="1"/>
    </row>
    <row r="18" spans="1:24" ht="18.75" customHeight="1">
      <c r="A18" s="92"/>
      <c r="B18" s="10">
        <v>2274</v>
      </c>
      <c r="C18" s="69" t="s">
        <v>8</v>
      </c>
      <c r="D18" s="70"/>
      <c r="E18" s="20">
        <f t="shared" si="0"/>
        <v>0</v>
      </c>
      <c r="F18" s="55">
        <f t="shared" si="0"/>
        <v>0</v>
      </c>
      <c r="G18" s="45">
        <v>0</v>
      </c>
      <c r="H18" s="46">
        <v>0</v>
      </c>
      <c r="I18" s="41">
        <v>0</v>
      </c>
      <c r="J18" s="42">
        <v>0</v>
      </c>
      <c r="K18" s="41">
        <v>0</v>
      </c>
      <c r="L18" s="38">
        <v>0</v>
      </c>
      <c r="M18" s="35">
        <v>0</v>
      </c>
      <c r="N18" s="38"/>
      <c r="O18" s="43">
        <v>0</v>
      </c>
      <c r="P18" s="44">
        <v>0</v>
      </c>
      <c r="Q18" s="63">
        <v>0</v>
      </c>
      <c r="R18" s="64">
        <v>0</v>
      </c>
      <c r="S18" s="1"/>
      <c r="T18" s="1"/>
      <c r="V18" s="1"/>
      <c r="W18" s="1"/>
      <c r="X18" s="1"/>
    </row>
    <row r="19" spans="1:24" ht="18.75" customHeight="1">
      <c r="A19" s="92"/>
      <c r="B19" s="10">
        <v>2275</v>
      </c>
      <c r="C19" s="69" t="s">
        <v>28</v>
      </c>
      <c r="D19" s="70"/>
      <c r="E19" s="20">
        <f t="shared" si="0"/>
        <v>3910</v>
      </c>
      <c r="F19" s="55">
        <f t="shared" si="0"/>
        <v>3844.96</v>
      </c>
      <c r="G19" s="45">
        <v>3910</v>
      </c>
      <c r="H19" s="46">
        <v>3844.96</v>
      </c>
      <c r="I19" s="41">
        <v>0</v>
      </c>
      <c r="J19" s="42">
        <v>0</v>
      </c>
      <c r="K19" s="41">
        <v>0</v>
      </c>
      <c r="L19" s="38">
        <v>0</v>
      </c>
      <c r="M19" s="35">
        <v>0</v>
      </c>
      <c r="N19" s="38"/>
      <c r="O19" s="43">
        <v>0</v>
      </c>
      <c r="P19" s="44">
        <v>0</v>
      </c>
      <c r="Q19" s="63">
        <v>0</v>
      </c>
      <c r="R19" s="64">
        <v>0</v>
      </c>
      <c r="S19" s="1"/>
      <c r="T19" s="1"/>
      <c r="V19" s="1"/>
      <c r="W19" s="1"/>
      <c r="X19" s="1"/>
    </row>
    <row r="20" spans="1:24" ht="18.75" customHeight="1">
      <c r="A20" s="92"/>
      <c r="B20" s="10">
        <v>2282</v>
      </c>
      <c r="C20" s="69" t="s">
        <v>9</v>
      </c>
      <c r="D20" s="70"/>
      <c r="E20" s="20">
        <f t="shared" si="0"/>
        <v>3880</v>
      </c>
      <c r="F20" s="55">
        <f t="shared" si="0"/>
        <v>927</v>
      </c>
      <c r="G20" s="45">
        <v>3880</v>
      </c>
      <c r="H20" s="46">
        <v>927</v>
      </c>
      <c r="I20" s="41">
        <v>0</v>
      </c>
      <c r="J20" s="42">
        <v>0</v>
      </c>
      <c r="K20" s="41">
        <v>0</v>
      </c>
      <c r="L20" s="38">
        <v>0</v>
      </c>
      <c r="M20" s="35">
        <v>0</v>
      </c>
      <c r="N20" s="38"/>
      <c r="O20" s="43">
        <v>0</v>
      </c>
      <c r="P20" s="44">
        <v>0</v>
      </c>
      <c r="Q20" s="63">
        <v>0</v>
      </c>
      <c r="R20" s="64">
        <v>0</v>
      </c>
      <c r="S20" s="1"/>
      <c r="T20" s="1"/>
      <c r="V20" s="1"/>
      <c r="W20" s="1"/>
      <c r="X20" s="1"/>
    </row>
    <row r="21" spans="1:24" ht="18.75" customHeight="1">
      <c r="A21" s="92"/>
      <c r="B21" s="10">
        <v>2730</v>
      </c>
      <c r="C21" s="69" t="s">
        <v>22</v>
      </c>
      <c r="D21" s="70"/>
      <c r="E21" s="20">
        <f t="shared" si="0"/>
        <v>28200</v>
      </c>
      <c r="F21" s="55">
        <f t="shared" si="0"/>
        <v>17811.4</v>
      </c>
      <c r="G21" s="45">
        <v>28200</v>
      </c>
      <c r="H21" s="46">
        <v>17811.4</v>
      </c>
      <c r="I21" s="41">
        <v>0</v>
      </c>
      <c r="J21" s="42">
        <v>0</v>
      </c>
      <c r="K21" s="41">
        <v>0</v>
      </c>
      <c r="L21" s="38">
        <v>0</v>
      </c>
      <c r="M21" s="35">
        <v>0</v>
      </c>
      <c r="N21" s="38"/>
      <c r="O21" s="43">
        <v>0</v>
      </c>
      <c r="P21" s="44">
        <v>0</v>
      </c>
      <c r="Q21" s="63">
        <v>0</v>
      </c>
      <c r="R21" s="64">
        <v>0</v>
      </c>
      <c r="S21" s="1"/>
      <c r="T21" s="1"/>
      <c r="V21" s="1"/>
      <c r="W21" s="1"/>
      <c r="X21" s="1"/>
    </row>
    <row r="22" spans="1:24" ht="18.75" customHeight="1">
      <c r="A22" s="92"/>
      <c r="B22" s="10">
        <v>2800</v>
      </c>
      <c r="C22" s="69" t="s">
        <v>19</v>
      </c>
      <c r="D22" s="70"/>
      <c r="E22" s="20">
        <f t="shared" si="0"/>
        <v>625</v>
      </c>
      <c r="F22" s="55">
        <f t="shared" si="0"/>
        <v>622.0699999999999</v>
      </c>
      <c r="G22" s="45">
        <v>0</v>
      </c>
      <c r="H22" s="46">
        <v>0</v>
      </c>
      <c r="I22" s="41">
        <v>0</v>
      </c>
      <c r="J22" s="42">
        <v>0</v>
      </c>
      <c r="K22" s="41">
        <v>625</v>
      </c>
      <c r="L22" s="38">
        <v>622.0699999999999</v>
      </c>
      <c r="M22" s="35">
        <v>0</v>
      </c>
      <c r="N22" s="38"/>
      <c r="O22" s="43">
        <v>0</v>
      </c>
      <c r="P22" s="44">
        <v>0</v>
      </c>
      <c r="Q22" s="63">
        <v>0</v>
      </c>
      <c r="R22" s="64">
        <v>0</v>
      </c>
      <c r="S22" s="1"/>
      <c r="T22" s="1"/>
      <c r="V22" s="1"/>
      <c r="W22" s="1"/>
      <c r="X22" s="1"/>
    </row>
    <row r="23" spans="1:24" ht="18.75" customHeight="1">
      <c r="A23" s="92"/>
      <c r="B23" s="10">
        <v>3110</v>
      </c>
      <c r="C23" s="69" t="s">
        <v>13</v>
      </c>
      <c r="D23" s="70"/>
      <c r="E23" s="20">
        <f t="shared" si="0"/>
        <v>1268384</v>
      </c>
      <c r="F23" s="55">
        <f t="shared" si="0"/>
        <v>204918.2</v>
      </c>
      <c r="G23" s="45">
        <v>0</v>
      </c>
      <c r="H23" s="46">
        <v>0</v>
      </c>
      <c r="I23" s="41">
        <v>0</v>
      </c>
      <c r="J23" s="42">
        <v>0</v>
      </c>
      <c r="K23" s="41">
        <v>0</v>
      </c>
      <c r="L23" s="42">
        <v>0</v>
      </c>
      <c r="M23" s="35">
        <v>31870</v>
      </c>
      <c r="N23" s="38">
        <v>31867.2</v>
      </c>
      <c r="O23" s="43">
        <f>42643+7000+930000+101915+9956</f>
        <v>1091514</v>
      </c>
      <c r="P23" s="44">
        <v>49643</v>
      </c>
      <c r="Q23" s="63">
        <v>145000</v>
      </c>
      <c r="R23" s="64">
        <f>17950+2500+8150+29808+65000</f>
        <v>123408</v>
      </c>
      <c r="S23" s="1"/>
      <c r="T23" s="1"/>
      <c r="V23" s="1"/>
      <c r="W23" s="1"/>
      <c r="X23" s="1"/>
    </row>
    <row r="24" spans="1:24" ht="18.75" customHeight="1">
      <c r="A24" s="92"/>
      <c r="B24" s="11">
        <v>3132</v>
      </c>
      <c r="C24" s="69" t="s">
        <v>10</v>
      </c>
      <c r="D24" s="70"/>
      <c r="E24" s="20">
        <f t="shared" si="0"/>
        <v>6570</v>
      </c>
      <c r="F24" s="55">
        <f t="shared" si="0"/>
        <v>0</v>
      </c>
      <c r="G24" s="45">
        <v>0</v>
      </c>
      <c r="H24" s="46">
        <v>0</v>
      </c>
      <c r="I24" s="41">
        <v>0</v>
      </c>
      <c r="J24" s="47">
        <v>0</v>
      </c>
      <c r="K24" s="41">
        <v>0</v>
      </c>
      <c r="L24" s="47">
        <v>0</v>
      </c>
      <c r="M24" s="35">
        <v>0</v>
      </c>
      <c r="N24" s="38">
        <v>0</v>
      </c>
      <c r="O24" s="48">
        <v>6570</v>
      </c>
      <c r="P24" s="49">
        <v>0</v>
      </c>
      <c r="Q24" s="63">
        <v>0</v>
      </c>
      <c r="R24" s="64">
        <v>0</v>
      </c>
      <c r="S24" s="1"/>
      <c r="T24" s="1"/>
      <c r="V24" s="1"/>
      <c r="W24" s="1"/>
      <c r="X24" s="1"/>
    </row>
    <row r="25" spans="1:24" ht="18.75" customHeight="1" thickBot="1">
      <c r="A25" s="93"/>
      <c r="B25" s="11">
        <v>3142</v>
      </c>
      <c r="C25" s="71" t="s">
        <v>20</v>
      </c>
      <c r="D25" s="72"/>
      <c r="E25" s="56">
        <f t="shared" si="0"/>
        <v>0</v>
      </c>
      <c r="F25" s="57">
        <f t="shared" si="0"/>
        <v>0</v>
      </c>
      <c r="G25" s="45">
        <v>0</v>
      </c>
      <c r="H25" s="46">
        <v>0</v>
      </c>
      <c r="I25" s="50">
        <v>0</v>
      </c>
      <c r="J25" s="51">
        <v>0</v>
      </c>
      <c r="K25" s="50">
        <v>0</v>
      </c>
      <c r="L25" s="51">
        <v>0</v>
      </c>
      <c r="M25" s="35">
        <v>0</v>
      </c>
      <c r="N25" s="38">
        <v>0</v>
      </c>
      <c r="O25" s="52">
        <v>0</v>
      </c>
      <c r="P25" s="53">
        <v>0</v>
      </c>
      <c r="Q25" s="63">
        <v>0</v>
      </c>
      <c r="R25" s="64">
        <v>0</v>
      </c>
      <c r="S25" s="1"/>
      <c r="T25" s="1"/>
      <c r="V25" s="1"/>
      <c r="W25" s="1"/>
      <c r="X25" s="1"/>
    </row>
    <row r="26" spans="1:24" ht="18.75" customHeight="1" thickBot="1">
      <c r="A26" s="27" t="s">
        <v>18</v>
      </c>
      <c r="B26" s="12"/>
      <c r="C26" s="12"/>
      <c r="D26" s="12"/>
      <c r="E26" s="67">
        <f>SUM(E9:E25)</f>
        <v>9712759</v>
      </c>
      <c r="F26" s="68">
        <f>SUM(F9:F25)</f>
        <v>8063793.410000002</v>
      </c>
      <c r="G26" s="21">
        <f aca="true" t="shared" si="1" ref="G26:P26">SUM(G9:G24)</f>
        <v>8414635</v>
      </c>
      <c r="H26" s="22">
        <f t="shared" si="1"/>
        <v>7836139.860000002</v>
      </c>
      <c r="I26" s="23">
        <f>SUM(I9:I24)</f>
        <v>0</v>
      </c>
      <c r="J26" s="22">
        <f>SUM(J9:J24)</f>
        <v>0</v>
      </c>
      <c r="K26" s="21">
        <f t="shared" si="1"/>
        <v>22750</v>
      </c>
      <c r="L26" s="22">
        <f t="shared" si="1"/>
        <v>22315.35</v>
      </c>
      <c r="M26" s="23">
        <f>SUM(M9:M24)</f>
        <v>32290</v>
      </c>
      <c r="N26" s="22">
        <f t="shared" si="1"/>
        <v>32287.2</v>
      </c>
      <c r="O26" s="21">
        <f t="shared" si="1"/>
        <v>1098084</v>
      </c>
      <c r="P26" s="22">
        <f t="shared" si="1"/>
        <v>49643</v>
      </c>
      <c r="Q26" s="65">
        <f>SUM(Q9:Q25)</f>
        <v>145000</v>
      </c>
      <c r="R26" s="66">
        <f>SUM(R9:R25)</f>
        <v>123408</v>
      </c>
      <c r="S26" s="1"/>
      <c r="T26" s="1"/>
      <c r="V26" s="1"/>
      <c r="W26" s="1"/>
      <c r="X26" s="1"/>
    </row>
  </sheetData>
  <sheetProtection sheet="1" formatCells="0" formatColumns="0" formatRows="0"/>
  <mergeCells count="31">
    <mergeCell ref="Q6:R6"/>
    <mergeCell ref="C15:D15"/>
    <mergeCell ref="A9:A25"/>
    <mergeCell ref="C19:D19"/>
    <mergeCell ref="C20:D20"/>
    <mergeCell ref="C22:D22"/>
    <mergeCell ref="C9:D9"/>
    <mergeCell ref="C16:D16"/>
    <mergeCell ref="C12:D12"/>
    <mergeCell ref="C24:D24"/>
    <mergeCell ref="C21:D21"/>
    <mergeCell ref="K6:L6"/>
    <mergeCell ref="C8:D8"/>
    <mergeCell ref="C10:D10"/>
    <mergeCell ref="C11:D11"/>
    <mergeCell ref="C23:D23"/>
    <mergeCell ref="I6:J6"/>
    <mergeCell ref="M6:N6"/>
    <mergeCell ref="C17:D17"/>
    <mergeCell ref="C13:D13"/>
    <mergeCell ref="C14:D14"/>
    <mergeCell ref="O6:P6"/>
    <mergeCell ref="A6:A7"/>
    <mergeCell ref="B6:B7"/>
    <mergeCell ref="C6:D7"/>
    <mergeCell ref="E6:F6"/>
    <mergeCell ref="G6:H6"/>
    <mergeCell ref="B2:P3"/>
    <mergeCell ref="B4:P4"/>
    <mergeCell ref="C18:D18"/>
    <mergeCell ref="C25:D25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2019-07-10T09:40:51Z</cp:lastPrinted>
  <dcterms:created xsi:type="dcterms:W3CDTF">2011-06-13T08:19:19Z</dcterms:created>
  <dcterms:modified xsi:type="dcterms:W3CDTF">2019-07-15T13:47:52Z</dcterms:modified>
  <cp:category/>
  <cp:version/>
  <cp:contentType/>
  <cp:contentStatus/>
</cp:coreProperties>
</file>